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3"/>
  </bookViews>
  <sheets>
    <sheet name="strona tytuowa" sheetId="1" r:id="rId1"/>
    <sheet name="Zad 1" sheetId="2" r:id="rId2"/>
    <sheet name="Zad 2 Mythic" sheetId="3" r:id="rId3"/>
    <sheet name="Zad 3" sheetId="4" r:id="rId4"/>
  </sheets>
  <definedNames/>
  <calcPr fullCalcOnLoad="1"/>
</workbook>
</file>

<file path=xl/sharedStrings.xml><?xml version="1.0" encoding="utf-8"?>
<sst xmlns="http://schemas.openxmlformats.org/spreadsheetml/2006/main" count="125" uniqueCount="83">
  <si>
    <t>Nazwa sprzętu</t>
  </si>
  <si>
    <t>Jedn. miary</t>
  </si>
  <si>
    <t>Cena jedn. netto (z dokł. do 3 miejsca po przecinku)</t>
  </si>
  <si>
    <t>VAT
%</t>
  </si>
  <si>
    <t>Wartość netto</t>
  </si>
  <si>
    <t>Wartość brutto</t>
  </si>
  <si>
    <t>opak</t>
  </si>
  <si>
    <t>Razem</t>
  </si>
  <si>
    <t>opak.</t>
  </si>
  <si>
    <t>szt.</t>
  </si>
  <si>
    <t>Nazwa odczynnika</t>
  </si>
  <si>
    <t>Barwnik Giemsy stężony 1x500 ml</t>
  </si>
  <si>
    <t>Bufor fosforanowy koncentrat o pH 6,8 1x250 ml</t>
  </si>
  <si>
    <t>Barwnik May-Grünwalda 1x 500 ml</t>
  </si>
  <si>
    <t>TB-kolor  zestaw do barwienia (3x 2l)</t>
  </si>
  <si>
    <t>Barwnik do retikulocytów 1x 50 ml</t>
  </si>
  <si>
    <t>Odczynnik Samsona 100 ml</t>
  </si>
  <si>
    <t>Arkusz asortymentowo-cenowy</t>
  </si>
  <si>
    <t>podpis osoby upoważnionej</t>
  </si>
  <si>
    <t>………………………….</t>
  </si>
  <si>
    <t>podpis osoby upoważninej</t>
  </si>
  <si>
    <t>………………………………….</t>
  </si>
  <si>
    <t>1.1</t>
  </si>
  <si>
    <t>2.1</t>
  </si>
  <si>
    <t>2.2</t>
  </si>
  <si>
    <t>2.3</t>
  </si>
  <si>
    <t>2.4</t>
  </si>
  <si>
    <t>Nr poz</t>
  </si>
  <si>
    <t>Olejek immersyjny do mikroskopii 1x100ml</t>
  </si>
  <si>
    <t>Diluent</t>
  </si>
  <si>
    <t>Cleaner</t>
  </si>
  <si>
    <t>Lysing Reagent</t>
  </si>
  <si>
    <t>20 l</t>
  </si>
  <si>
    <t>1L</t>
  </si>
  <si>
    <t>Flush</t>
  </si>
  <si>
    <t>100 ml</t>
  </si>
  <si>
    <t>Haem 12 Control  Normal</t>
  </si>
  <si>
    <t>Haem 12 Control  High</t>
  </si>
  <si>
    <t>Haem 12 Control  Low</t>
  </si>
  <si>
    <t>Odczynnik do oznaczania płytek krwi 100 ml</t>
  </si>
  <si>
    <t xml:space="preserve">Cena jedn. netto </t>
  </si>
  <si>
    <t>Cena jedn. netto</t>
  </si>
  <si>
    <t>1.2</t>
  </si>
  <si>
    <t>1.3</t>
  </si>
  <si>
    <t xml:space="preserve">Paski wskaźnikowe pH 6,5- 10,0  pH 6.5 - 6.8 - 7.1 - 7.4 - 7.7 - 7.9 - 8.1 - 8.3 - 8.5 - 8.7 - 9.0 - 9.5 - 10.0 </t>
  </si>
  <si>
    <t>3.1</t>
  </si>
  <si>
    <t>3.3</t>
  </si>
  <si>
    <t>Szacunkowa ilość na 12 miesięcy</t>
  </si>
  <si>
    <t>1. Jeden producent odczynników i krwi kontrolnej. Do oferty dołączyć deklaracje zgodności do zaoferowanego asortymentu.</t>
  </si>
  <si>
    <t>2.Krew zmetrykowana przy użyciu oferowanych odczynników -dołączyć przykładową metryczkę krwi kontrolnej potwierdzającą powyższy wymóg.</t>
  </si>
  <si>
    <t>Wymagania dodatkowe</t>
  </si>
  <si>
    <t>1.4</t>
  </si>
  <si>
    <t>nazwa handlowa /katalogowa</t>
  </si>
  <si>
    <t>Razem wartość do formularza ofertowego</t>
  </si>
  <si>
    <t>Producent</t>
  </si>
  <si>
    <t>……………………………</t>
  </si>
  <si>
    <t>Pipeta Pasteura sterylna o poj. 1 ml z PE dł. 14,5 cm</t>
  </si>
  <si>
    <t>Sterylne probówki Okrągłodenne PS z korkiem o poj. 10 ml</t>
  </si>
  <si>
    <t>Końcówki niebieskie 100-1000ul , sterylne</t>
  </si>
  <si>
    <t>Końcówki żółte 0-200ul, sterylne</t>
  </si>
  <si>
    <t>Końcówki białe 1-5 ml , sterylne</t>
  </si>
  <si>
    <t>Ezy baktriologiczne z polistyrenu o poj. 10ul, sterylne, pokowane indywidualnie</t>
  </si>
  <si>
    <t>3.2</t>
  </si>
  <si>
    <t xml:space="preserve">Wymagania dodatkowe </t>
  </si>
  <si>
    <t>Nazwa; Dostawy odczynników i sprzętu laboratoryjnego dla szpitala w Pilchowicach</t>
  </si>
  <si>
    <t>zaoferowany asortyment powinien posiadać oznaczenie  CE IVD</t>
  </si>
  <si>
    <t>Przetarg na dostawy odczynników i sprzętu laboratoryjnego dla Szpitala w Pilchowicach</t>
  </si>
  <si>
    <t>Arkusz asortymentowo cenowy</t>
  </si>
  <si>
    <t>Nr spr 12/ZP/2018</t>
  </si>
  <si>
    <t>Część nr 1 - dostawa odczynników do analityki ogólnej</t>
  </si>
  <si>
    <t xml:space="preserve">Część nr 2 - dostawy odczynników do hematologii - analizator Mythic 18 </t>
  </si>
  <si>
    <t>Cześć nr 3 - dostawy sprzętu  laboratoryjnego sterylnego</t>
  </si>
  <si>
    <t>2.5</t>
  </si>
  <si>
    <t>2.6</t>
  </si>
  <si>
    <t>2.7</t>
  </si>
  <si>
    <t>1.5</t>
  </si>
  <si>
    <t>1.6</t>
  </si>
  <si>
    <t>1.7</t>
  </si>
  <si>
    <t>1.8</t>
  </si>
  <si>
    <t>1.9</t>
  </si>
  <si>
    <t>3.4</t>
  </si>
  <si>
    <t>3.5</t>
  </si>
  <si>
    <t>3.6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</si>
</sst>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0%"/>
    <numFmt numFmtId="169" formatCode="[$-415]d\ mmmm\ yyyy"/>
    <numFmt numFmtId="170" formatCode="[$€-2]\ #,##0.00_);[Red]\([$€-2]\ #,##0.00\)"/>
    <numFmt numFmtId="171" formatCode="#,##0.0"/>
    <numFmt numFmtId="172" formatCode="#,##0.00_ ;\-#,##0.00\ 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Arial CE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8"/>
      <color indexed="9"/>
      <name val="Arial CE"/>
      <family val="2"/>
    </font>
    <font>
      <sz val="11"/>
      <name val="Arial"/>
      <family val="2"/>
    </font>
    <font>
      <b/>
      <sz val="10"/>
      <name val="Arial CE"/>
      <family val="0"/>
    </font>
    <font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11" fillId="0" borderId="0" xfId="54" applyFont="1" applyAlignment="1">
      <alignment vertical="center"/>
      <protection/>
    </xf>
    <xf numFmtId="0" fontId="35" fillId="0" borderId="0" xfId="55">
      <alignment/>
      <protection/>
    </xf>
    <xf numFmtId="0" fontId="35" fillId="0" borderId="0" xfId="55" applyAlignment="1">
      <alignment horizontal="right"/>
      <protection/>
    </xf>
    <xf numFmtId="0" fontId="0" fillId="0" borderId="0" xfId="56">
      <alignment/>
      <protection/>
    </xf>
    <xf numFmtId="0" fontId="0" fillId="0" borderId="0" xfId="56" applyFont="1" applyAlignment="1">
      <alignment vertical="center"/>
      <protection/>
    </xf>
    <xf numFmtId="0" fontId="0" fillId="0" borderId="0" xfId="56" applyAlignment="1">
      <alignment horizontal="right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vertical="center" wrapText="1"/>
      <protection/>
    </xf>
    <xf numFmtId="4" fontId="3" fillId="0" borderId="10" xfId="56" applyNumberFormat="1" applyFont="1" applyBorder="1" applyAlignment="1">
      <alignment horizontal="right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4" fontId="13" fillId="0" borderId="10" xfId="54" applyNumberFormat="1" applyFont="1" applyBorder="1" applyAlignment="1">
      <alignment horizontal="center" vertical="center"/>
      <protection/>
    </xf>
    <xf numFmtId="9" fontId="13" fillId="0" borderId="10" xfId="60" applyFont="1" applyBorder="1" applyAlignment="1">
      <alignment horizontal="center" vertical="center"/>
    </xf>
    <xf numFmtId="43" fontId="11" fillId="0" borderId="10" xfId="54" applyNumberFormat="1" applyFont="1" applyBorder="1" applyAlignment="1">
      <alignment horizontal="center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vertical="center" wrapText="1"/>
      <protection/>
    </xf>
    <xf numFmtId="0" fontId="3" fillId="0" borderId="0" xfId="55" applyFont="1" applyBorder="1" applyAlignment="1">
      <alignment horizontal="center" vertical="center"/>
      <protection/>
    </xf>
    <xf numFmtId="164" fontId="3" fillId="0" borderId="0" xfId="55" applyNumberFormat="1" applyFont="1" applyBorder="1" applyAlignment="1">
      <alignment horizontal="right" vertical="center"/>
      <protection/>
    </xf>
    <xf numFmtId="9" fontId="3" fillId="0" borderId="0" xfId="55" applyNumberFormat="1" applyFont="1" applyBorder="1" applyAlignment="1">
      <alignment horizontal="right" vertical="center"/>
      <protection/>
    </xf>
    <xf numFmtId="4" fontId="3" fillId="0" borderId="0" xfId="55" applyNumberFormat="1" applyFont="1" applyBorder="1" applyAlignment="1">
      <alignment horizontal="right" vertical="center"/>
      <protection/>
    </xf>
    <xf numFmtId="4" fontId="7" fillId="0" borderId="0" xfId="55" applyNumberFormat="1" applyFont="1" applyBorder="1" applyAlignment="1">
      <alignment horizontal="right" vertical="center"/>
      <protection/>
    </xf>
    <xf numFmtId="0" fontId="5" fillId="0" borderId="0" xfId="56" applyFont="1" applyAlignment="1">
      <alignment horizontal="right"/>
      <protection/>
    </xf>
    <xf numFmtId="0" fontId="3" fillId="0" borderId="10" xfId="56" applyFont="1" applyBorder="1" applyAlignment="1">
      <alignment horizontal="left" vertical="center" wrapText="1"/>
      <protection/>
    </xf>
    <xf numFmtId="0" fontId="9" fillId="0" borderId="0" xfId="55" applyFont="1" applyBorder="1" applyAlignment="1">
      <alignment vertical="center"/>
      <protection/>
    </xf>
    <xf numFmtId="0" fontId="53" fillId="0" borderId="0" xfId="55" applyFont="1">
      <alignment/>
      <protection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9" fillId="0" borderId="10" xfId="56" applyNumberFormat="1" applyFont="1" applyBorder="1" applyAlignment="1">
      <alignment horizontal="right" vertical="center"/>
      <protection/>
    </xf>
    <xf numFmtId="164" fontId="9" fillId="0" borderId="10" xfId="56" applyNumberFormat="1" applyFont="1" applyBorder="1" applyAlignment="1">
      <alignment horizontal="center" vertical="center"/>
      <protection/>
    </xf>
    <xf numFmtId="9" fontId="9" fillId="0" borderId="10" xfId="56" applyNumberFormat="1" applyFont="1" applyBorder="1" applyAlignment="1">
      <alignment horizontal="center" vertical="center"/>
      <protection/>
    </xf>
    <xf numFmtId="172" fontId="11" fillId="0" borderId="10" xfId="54" applyNumberFormat="1" applyFont="1" applyBorder="1" applyAlignment="1">
      <alignment horizontal="right" vertical="center"/>
      <protection/>
    </xf>
    <xf numFmtId="0" fontId="14" fillId="0" borderId="0" xfId="0" applyFont="1" applyAlignment="1">
      <alignment vertical="center"/>
    </xf>
    <xf numFmtId="172" fontId="10" fillId="0" borderId="10" xfId="54" applyNumberFormat="1" applyFont="1" applyBorder="1" applyAlignment="1">
      <alignment horizontal="right" vertical="center"/>
      <protection/>
    </xf>
    <xf numFmtId="172" fontId="15" fillId="0" borderId="10" xfId="54" applyNumberFormat="1" applyFont="1" applyBorder="1" applyAlignment="1">
      <alignment horizontal="right" vertic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Obliczenia" xfId="57"/>
    <cellStyle name="Followed Hyperlink" xfId="58"/>
    <cellStyle name="Percent" xfId="59"/>
    <cellStyle name="Procentowy 2" xfId="60"/>
    <cellStyle name="Procentowy 2 2" xfId="61"/>
    <cellStyle name="Procentowy 3" xfId="62"/>
    <cellStyle name="Procentowy 3 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7.7109375" style="0" customWidth="1"/>
  </cols>
  <sheetData>
    <row r="3" ht="18">
      <c r="A3" s="57" t="s">
        <v>68</v>
      </c>
    </row>
    <row r="4" ht="36">
      <c r="A4" s="58" t="s">
        <v>66</v>
      </c>
    </row>
    <row r="5" ht="48.75" customHeight="1">
      <c r="A5" s="57"/>
    </row>
    <row r="6" ht="18">
      <c r="A6" s="57" t="s">
        <v>67</v>
      </c>
    </row>
    <row r="7" ht="18">
      <c r="A7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A15" sqref="A15:G15"/>
    </sheetView>
  </sheetViews>
  <sheetFormatPr defaultColWidth="9.140625" defaultRowHeight="12.75"/>
  <cols>
    <col min="1" max="1" width="3.8515625" style="0" customWidth="1"/>
    <col min="2" max="2" width="33.8515625" style="0" customWidth="1"/>
    <col min="3" max="3" width="33.7109375" style="0" customWidth="1"/>
    <col min="4" max="4" width="7.57421875" style="0" customWidth="1"/>
    <col min="5" max="5" width="12.00390625" style="0" customWidth="1"/>
    <col min="6" max="6" width="11.28125" style="0" customWidth="1"/>
    <col min="8" max="8" width="12.421875" style="0" customWidth="1"/>
    <col min="9" max="9" width="12.57421875" style="0" customWidth="1"/>
    <col min="10" max="10" width="15.7109375" style="0" customWidth="1"/>
  </cols>
  <sheetData>
    <row r="1" spans="1:6" ht="14.25">
      <c r="A1" s="54" t="s">
        <v>64</v>
      </c>
      <c r="B1" s="1"/>
      <c r="C1" s="1"/>
      <c r="D1" s="1"/>
      <c r="E1" s="1"/>
      <c r="F1" s="1"/>
    </row>
    <row r="2" spans="1:6" ht="14.25">
      <c r="A2" s="22" t="s">
        <v>68</v>
      </c>
      <c r="B2" s="1"/>
      <c r="C2" s="1"/>
      <c r="D2" s="1"/>
      <c r="E2" s="1"/>
      <c r="F2" s="2" t="s">
        <v>17</v>
      </c>
    </row>
    <row r="3" spans="1:6" ht="14.25">
      <c r="A3" s="22"/>
      <c r="B3" s="1"/>
      <c r="C3" s="1"/>
      <c r="D3" s="1"/>
      <c r="E3" s="1"/>
      <c r="F3" s="2"/>
    </row>
    <row r="4" spans="1:8" ht="36" customHeight="1">
      <c r="A4" s="15" t="s">
        <v>69</v>
      </c>
      <c r="B4" s="2"/>
      <c r="C4" s="1"/>
      <c r="D4" s="1"/>
      <c r="E4" s="1"/>
      <c r="F4" s="1"/>
      <c r="G4" s="1"/>
      <c r="H4" s="1"/>
    </row>
    <row r="5" spans="1:10" ht="48.75" customHeight="1">
      <c r="A5" s="3" t="s">
        <v>27</v>
      </c>
      <c r="B5" s="3" t="s">
        <v>10</v>
      </c>
      <c r="C5" s="3" t="s">
        <v>52</v>
      </c>
      <c r="D5" s="3" t="s">
        <v>1</v>
      </c>
      <c r="E5" s="3" t="s">
        <v>47</v>
      </c>
      <c r="F5" s="3" t="s">
        <v>40</v>
      </c>
      <c r="G5" s="3" t="s">
        <v>3</v>
      </c>
      <c r="H5" s="3" t="s">
        <v>4</v>
      </c>
      <c r="I5" s="3" t="s">
        <v>5</v>
      </c>
      <c r="J5" s="48" t="s">
        <v>54</v>
      </c>
    </row>
    <row r="6" spans="1:10" ht="19.5" customHeight="1">
      <c r="A6" s="4" t="s">
        <v>22</v>
      </c>
      <c r="B6" s="5" t="s">
        <v>11</v>
      </c>
      <c r="C6" s="3"/>
      <c r="D6" s="4" t="s">
        <v>6</v>
      </c>
      <c r="E6" s="9">
        <v>1</v>
      </c>
      <c r="F6" s="8"/>
      <c r="G6" s="7"/>
      <c r="H6" s="55">
        <f>ROUND((E6*F6),2)</f>
        <v>0</v>
      </c>
      <c r="I6" s="55">
        <f>ROUND(H6+(H6*G6),2)</f>
        <v>0</v>
      </c>
      <c r="J6" s="47"/>
    </row>
    <row r="7" spans="1:10" ht="25.5">
      <c r="A7" s="4" t="s">
        <v>42</v>
      </c>
      <c r="B7" s="5" t="s">
        <v>12</v>
      </c>
      <c r="C7" s="3"/>
      <c r="D7" s="4" t="s">
        <v>6</v>
      </c>
      <c r="E7" s="9">
        <v>1</v>
      </c>
      <c r="F7" s="8"/>
      <c r="G7" s="7"/>
      <c r="H7" s="55">
        <f aca="true" t="shared" si="0" ref="H7:H14">ROUND((E7*F7),2)</f>
        <v>0</v>
      </c>
      <c r="I7" s="55">
        <f aca="true" t="shared" si="1" ref="I7:I14">ROUND(H7+(H7*G7),2)</f>
        <v>0</v>
      </c>
      <c r="J7" s="47"/>
    </row>
    <row r="8" spans="1:10" ht="19.5" customHeight="1">
      <c r="A8" s="4" t="s">
        <v>43</v>
      </c>
      <c r="B8" s="5" t="s">
        <v>13</v>
      </c>
      <c r="C8" s="3"/>
      <c r="D8" s="4" t="s">
        <v>8</v>
      </c>
      <c r="E8" s="4">
        <v>1</v>
      </c>
      <c r="F8" s="8"/>
      <c r="G8" s="7"/>
      <c r="H8" s="55">
        <f t="shared" si="0"/>
        <v>0</v>
      </c>
      <c r="I8" s="55">
        <f t="shared" si="1"/>
        <v>0</v>
      </c>
      <c r="J8" s="47"/>
    </row>
    <row r="9" spans="1:10" ht="19.5" customHeight="1">
      <c r="A9" s="4" t="s">
        <v>51</v>
      </c>
      <c r="B9" s="5" t="s">
        <v>15</v>
      </c>
      <c r="C9" s="3"/>
      <c r="D9" s="4" t="s">
        <v>6</v>
      </c>
      <c r="E9" s="4">
        <v>1</v>
      </c>
      <c r="F9" s="8"/>
      <c r="G9" s="7"/>
      <c r="H9" s="55">
        <f t="shared" si="0"/>
        <v>0</v>
      </c>
      <c r="I9" s="55">
        <f t="shared" si="1"/>
        <v>0</v>
      </c>
      <c r="J9" s="47"/>
    </row>
    <row r="10" spans="1:10" ht="19.5" customHeight="1">
      <c r="A10" s="4" t="s">
        <v>75</v>
      </c>
      <c r="B10" s="10" t="s">
        <v>14</v>
      </c>
      <c r="C10" s="3"/>
      <c r="D10" s="4" t="s">
        <v>8</v>
      </c>
      <c r="E10" s="4">
        <v>1</v>
      </c>
      <c r="F10" s="8"/>
      <c r="G10" s="7"/>
      <c r="H10" s="55">
        <f t="shared" si="0"/>
        <v>0</v>
      </c>
      <c r="I10" s="55">
        <f t="shared" si="1"/>
        <v>0</v>
      </c>
      <c r="J10" s="47"/>
    </row>
    <row r="11" spans="1:10" ht="19.5" customHeight="1">
      <c r="A11" s="4" t="s">
        <v>76</v>
      </c>
      <c r="B11" s="6" t="s">
        <v>16</v>
      </c>
      <c r="C11" s="3"/>
      <c r="D11" s="4" t="s">
        <v>8</v>
      </c>
      <c r="E11" s="4">
        <v>1</v>
      </c>
      <c r="F11" s="17"/>
      <c r="G11" s="7"/>
      <c r="H11" s="55">
        <f t="shared" si="0"/>
        <v>0</v>
      </c>
      <c r="I11" s="55">
        <f t="shared" si="1"/>
        <v>0</v>
      </c>
      <c r="J11" s="47"/>
    </row>
    <row r="12" spans="1:10" ht="19.5" customHeight="1">
      <c r="A12" s="4" t="s">
        <v>77</v>
      </c>
      <c r="B12" s="6" t="s">
        <v>39</v>
      </c>
      <c r="C12" s="3"/>
      <c r="D12" s="4" t="s">
        <v>8</v>
      </c>
      <c r="E12" s="4">
        <v>1</v>
      </c>
      <c r="F12" s="17"/>
      <c r="G12" s="7"/>
      <c r="H12" s="55">
        <f t="shared" si="0"/>
        <v>0</v>
      </c>
      <c r="I12" s="55">
        <f t="shared" si="1"/>
        <v>0</v>
      </c>
      <c r="J12" s="47"/>
    </row>
    <row r="13" spans="1:10" ht="51" customHeight="1">
      <c r="A13" s="4" t="s">
        <v>78</v>
      </c>
      <c r="B13" s="5" t="s">
        <v>44</v>
      </c>
      <c r="C13" s="3"/>
      <c r="D13" s="4" t="s">
        <v>8</v>
      </c>
      <c r="E13" s="4">
        <v>1</v>
      </c>
      <c r="F13" s="17"/>
      <c r="G13" s="7"/>
      <c r="H13" s="55">
        <f t="shared" si="0"/>
        <v>0</v>
      </c>
      <c r="I13" s="55">
        <f t="shared" si="1"/>
        <v>0</v>
      </c>
      <c r="J13" s="47"/>
    </row>
    <row r="14" spans="1:10" ht="25.5" customHeight="1">
      <c r="A14" s="4" t="s">
        <v>79</v>
      </c>
      <c r="B14" s="5" t="s">
        <v>28</v>
      </c>
      <c r="C14" s="21"/>
      <c r="D14" s="4" t="s">
        <v>8</v>
      </c>
      <c r="E14" s="4">
        <v>2</v>
      </c>
      <c r="F14" s="17"/>
      <c r="G14" s="7"/>
      <c r="H14" s="55">
        <f t="shared" si="0"/>
        <v>0</v>
      </c>
      <c r="I14" s="55">
        <f t="shared" si="1"/>
        <v>0</v>
      </c>
      <c r="J14" s="47"/>
    </row>
    <row r="15" spans="1:9" ht="24" customHeight="1">
      <c r="A15" s="59" t="s">
        <v>7</v>
      </c>
      <c r="B15" s="59"/>
      <c r="C15" s="59"/>
      <c r="D15" s="59"/>
      <c r="E15" s="59"/>
      <c r="F15" s="59"/>
      <c r="G15" s="59"/>
      <c r="H15" s="56">
        <f>SUM(H6:H14)</f>
        <v>0</v>
      </c>
      <c r="I15" s="56">
        <f>SUM(I6:I14)</f>
        <v>0</v>
      </c>
    </row>
    <row r="18" spans="2:16" ht="12.7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2:16" ht="12.75">
      <c r="B19" s="18"/>
      <c r="C19" s="18"/>
      <c r="D19" s="18"/>
      <c r="E19" s="18"/>
      <c r="F19" s="18"/>
      <c r="G19" s="2" t="s">
        <v>19</v>
      </c>
      <c r="H19" s="18"/>
      <c r="I19" s="18"/>
      <c r="J19" s="18"/>
      <c r="K19" s="18"/>
      <c r="L19" s="18"/>
      <c r="M19" s="18"/>
      <c r="N19" s="18"/>
      <c r="O19" s="18"/>
      <c r="P19" s="18"/>
    </row>
    <row r="20" spans="2:16" ht="12.75">
      <c r="B20" s="18"/>
      <c r="C20" s="18"/>
      <c r="D20" s="18"/>
      <c r="E20" s="18"/>
      <c r="F20" s="18"/>
      <c r="G20" s="12" t="s">
        <v>18</v>
      </c>
      <c r="H20" s="18"/>
      <c r="I20" s="18"/>
      <c r="J20" s="18"/>
      <c r="K20" s="18"/>
      <c r="L20" s="18"/>
      <c r="M20" s="18"/>
      <c r="N20" s="18"/>
      <c r="O20" s="18"/>
      <c r="P20" s="18"/>
    </row>
    <row r="21" spans="2:16" ht="12.7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</sheetData>
  <sheetProtection/>
  <mergeCells count="1">
    <mergeCell ref="A15:G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13" sqref="A13:G13"/>
    </sheetView>
  </sheetViews>
  <sheetFormatPr defaultColWidth="9.140625" defaultRowHeight="12.75"/>
  <cols>
    <col min="1" max="1" width="6.57421875" style="0" customWidth="1"/>
    <col min="2" max="2" width="32.00390625" style="0" customWidth="1"/>
    <col min="3" max="3" width="34.140625" style="0" customWidth="1"/>
    <col min="5" max="5" width="11.00390625" style="0" customWidth="1"/>
    <col min="8" max="9" width="12.57421875" style="0" customWidth="1"/>
    <col min="10" max="10" width="17.00390625" style="0" customWidth="1"/>
  </cols>
  <sheetData>
    <row r="1" spans="1:6" ht="14.25">
      <c r="A1" s="54" t="s">
        <v>64</v>
      </c>
      <c r="B1" s="1"/>
      <c r="C1" s="1"/>
      <c r="D1" s="1"/>
      <c r="E1" s="1"/>
      <c r="F1" s="1"/>
    </row>
    <row r="2" spans="1:6" ht="14.25">
      <c r="A2" s="22" t="s">
        <v>68</v>
      </c>
      <c r="B2" s="1"/>
      <c r="C2" s="1"/>
      <c r="D2" s="1"/>
      <c r="E2" s="1"/>
      <c r="F2" s="2" t="s">
        <v>17</v>
      </c>
    </row>
    <row r="3" spans="1:6" ht="14.25">
      <c r="A3" s="22"/>
      <c r="B3" s="1"/>
      <c r="C3" s="1"/>
      <c r="D3" s="1"/>
      <c r="E3" s="1"/>
      <c r="F3" s="2"/>
    </row>
    <row r="4" ht="34.5" customHeight="1">
      <c r="A4" s="2" t="s">
        <v>70</v>
      </c>
    </row>
    <row r="5" spans="1:10" ht="38.25">
      <c r="A5" s="3" t="s">
        <v>27</v>
      </c>
      <c r="B5" s="3" t="s">
        <v>0</v>
      </c>
      <c r="C5" s="3" t="s">
        <v>52</v>
      </c>
      <c r="D5" s="3" t="s">
        <v>1</v>
      </c>
      <c r="E5" s="3" t="s">
        <v>47</v>
      </c>
      <c r="F5" s="3" t="s">
        <v>41</v>
      </c>
      <c r="G5" s="3" t="s">
        <v>3</v>
      </c>
      <c r="H5" s="3" t="s">
        <v>4</v>
      </c>
      <c r="I5" s="3" t="s">
        <v>5</v>
      </c>
      <c r="J5" s="48" t="s">
        <v>54</v>
      </c>
    </row>
    <row r="6" spans="1:10" ht="24.75" customHeight="1">
      <c r="A6" s="4" t="s">
        <v>23</v>
      </c>
      <c r="B6" s="5" t="s">
        <v>29</v>
      </c>
      <c r="C6" s="3"/>
      <c r="D6" s="4" t="s">
        <v>32</v>
      </c>
      <c r="E6" s="4">
        <v>5</v>
      </c>
      <c r="F6" s="8"/>
      <c r="G6" s="16"/>
      <c r="H6" s="55">
        <f>ROUND((E6*F6),2)</f>
        <v>0</v>
      </c>
      <c r="I6" s="55">
        <f>ROUND(H6+(H6*G6),2)</f>
        <v>0</v>
      </c>
      <c r="J6" s="47"/>
    </row>
    <row r="7" spans="1:10" ht="24.75" customHeight="1">
      <c r="A7" s="4" t="s">
        <v>24</v>
      </c>
      <c r="B7" s="5" t="s">
        <v>30</v>
      </c>
      <c r="C7" s="3"/>
      <c r="D7" s="4" t="s">
        <v>33</v>
      </c>
      <c r="E7" s="4">
        <v>11</v>
      </c>
      <c r="F7" s="8"/>
      <c r="G7" s="16"/>
      <c r="H7" s="55">
        <f aca="true" t="shared" si="0" ref="H7:H12">ROUND((E7*F7),2)</f>
        <v>0</v>
      </c>
      <c r="I7" s="55">
        <f aca="true" t="shared" si="1" ref="I7:I12">ROUND(H7+(H7*G7),2)</f>
        <v>0</v>
      </c>
      <c r="J7" s="47"/>
    </row>
    <row r="8" spans="1:10" ht="24.75" customHeight="1">
      <c r="A8" s="4" t="s">
        <v>25</v>
      </c>
      <c r="B8" s="5" t="s">
        <v>31</v>
      </c>
      <c r="C8" s="3"/>
      <c r="D8" s="4" t="s">
        <v>33</v>
      </c>
      <c r="E8" s="9">
        <v>3</v>
      </c>
      <c r="F8" s="8"/>
      <c r="G8" s="16"/>
      <c r="H8" s="55">
        <f t="shared" si="0"/>
        <v>0</v>
      </c>
      <c r="I8" s="55">
        <f t="shared" si="1"/>
        <v>0</v>
      </c>
      <c r="J8" s="47"/>
    </row>
    <row r="9" spans="1:10" ht="24.75" customHeight="1">
      <c r="A9" s="4" t="s">
        <v>26</v>
      </c>
      <c r="B9" s="5" t="s">
        <v>34</v>
      </c>
      <c r="C9" s="3"/>
      <c r="D9" s="4" t="s">
        <v>35</v>
      </c>
      <c r="E9" s="9">
        <v>5</v>
      </c>
      <c r="F9" s="8"/>
      <c r="G9" s="16"/>
      <c r="H9" s="55">
        <f t="shared" si="0"/>
        <v>0</v>
      </c>
      <c r="I9" s="55">
        <f t="shared" si="1"/>
        <v>0</v>
      </c>
      <c r="J9" s="49"/>
    </row>
    <row r="10" spans="1:10" ht="24.75" customHeight="1">
      <c r="A10" s="4" t="s">
        <v>72</v>
      </c>
      <c r="B10" s="5" t="s">
        <v>36</v>
      </c>
      <c r="C10" s="3"/>
      <c r="D10" s="4" t="s">
        <v>9</v>
      </c>
      <c r="E10" s="4">
        <v>12</v>
      </c>
      <c r="F10" s="8"/>
      <c r="G10" s="16"/>
      <c r="H10" s="55">
        <f t="shared" si="0"/>
        <v>0</v>
      </c>
      <c r="I10" s="55">
        <f t="shared" si="1"/>
        <v>0</v>
      </c>
      <c r="J10" s="47"/>
    </row>
    <row r="11" spans="1:10" ht="24.75" customHeight="1">
      <c r="A11" s="4" t="s">
        <v>73</v>
      </c>
      <c r="B11" s="5" t="s">
        <v>37</v>
      </c>
      <c r="C11" s="3"/>
      <c r="D11" s="4" t="s">
        <v>9</v>
      </c>
      <c r="E11" s="4">
        <v>12</v>
      </c>
      <c r="F11" s="8"/>
      <c r="G11" s="16"/>
      <c r="H11" s="55">
        <f t="shared" si="0"/>
        <v>0</v>
      </c>
      <c r="I11" s="55">
        <f t="shared" si="1"/>
        <v>0</v>
      </c>
      <c r="J11" s="47"/>
    </row>
    <row r="12" spans="1:10" ht="24.75" customHeight="1">
      <c r="A12" s="4" t="s">
        <v>74</v>
      </c>
      <c r="B12" s="5" t="s">
        <v>38</v>
      </c>
      <c r="C12" s="3"/>
      <c r="D12" s="4" t="s">
        <v>9</v>
      </c>
      <c r="E12" s="4">
        <v>12</v>
      </c>
      <c r="F12" s="8"/>
      <c r="G12" s="16"/>
      <c r="H12" s="55">
        <f t="shared" si="0"/>
        <v>0</v>
      </c>
      <c r="I12" s="55">
        <f t="shared" si="1"/>
        <v>0</v>
      </c>
      <c r="J12" s="47"/>
    </row>
    <row r="13" spans="1:9" ht="38.25" customHeight="1">
      <c r="A13" s="59" t="s">
        <v>7</v>
      </c>
      <c r="B13" s="59"/>
      <c r="C13" s="59"/>
      <c r="D13" s="59"/>
      <c r="E13" s="59"/>
      <c r="F13" s="59"/>
      <c r="G13" s="59"/>
      <c r="H13" s="14">
        <f>SUM(H6:H12)</f>
        <v>0</v>
      </c>
      <c r="I13" s="14">
        <f>SUM(I6:I12)</f>
        <v>0</v>
      </c>
    </row>
    <row r="16" spans="2:8" ht="12.75">
      <c r="B16" s="13"/>
      <c r="H16" t="s">
        <v>21</v>
      </c>
    </row>
    <row r="17" ht="12.75">
      <c r="H17" s="11" t="s">
        <v>20</v>
      </c>
    </row>
    <row r="20" ht="14.25">
      <c r="A20" s="19" t="s">
        <v>50</v>
      </c>
    </row>
    <row r="21" spans="1:13" ht="15">
      <c r="A21" s="20" t="s">
        <v>48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>
      <c r="A22" s="20" t="s">
        <v>49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5">
      <c r="A23" s="2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</sheetData>
  <sheetProtection/>
  <mergeCells count="1">
    <mergeCell ref="A13:G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A12" sqref="A12:E12"/>
    </sheetView>
  </sheetViews>
  <sheetFormatPr defaultColWidth="9.140625" defaultRowHeight="12.75"/>
  <cols>
    <col min="1" max="1" width="7.421875" style="23" customWidth="1"/>
    <col min="2" max="2" width="37.00390625" style="23" customWidth="1"/>
    <col min="3" max="3" width="23.421875" style="23" customWidth="1"/>
    <col min="4" max="5" width="9.140625" style="23" customWidth="1"/>
    <col min="6" max="6" width="13.140625" style="24" customWidth="1"/>
    <col min="7" max="7" width="6.7109375" style="24" customWidth="1"/>
    <col min="8" max="8" width="13.8515625" style="24" customWidth="1"/>
    <col min="9" max="9" width="14.140625" style="24" customWidth="1"/>
    <col min="10" max="10" width="18.28125" style="24" customWidth="1"/>
    <col min="11" max="16384" width="9.140625" style="23" customWidth="1"/>
  </cols>
  <sheetData>
    <row r="1" spans="1:6" ht="14.25">
      <c r="A1" s="54" t="s">
        <v>64</v>
      </c>
      <c r="B1" s="1"/>
      <c r="C1" s="1"/>
      <c r="D1" s="1"/>
      <c r="E1" s="1"/>
      <c r="F1" s="1"/>
    </row>
    <row r="2" spans="1:6" ht="14.25">
      <c r="A2" s="22" t="s">
        <v>68</v>
      </c>
      <c r="B2" s="1"/>
      <c r="C2" s="1"/>
      <c r="D2" s="1"/>
      <c r="E2" s="1"/>
      <c r="F2" s="2" t="s">
        <v>17</v>
      </c>
    </row>
    <row r="3" spans="1:6" ht="14.25">
      <c r="A3" s="22"/>
      <c r="B3" s="1"/>
      <c r="C3" s="1"/>
      <c r="D3" s="1"/>
      <c r="E3" s="1"/>
      <c r="F3" s="2"/>
    </row>
    <row r="4" spans="1:10" ht="14.25">
      <c r="A4" s="26" t="s">
        <v>71</v>
      </c>
      <c r="B4" s="26"/>
      <c r="C4" s="25"/>
      <c r="D4" s="25"/>
      <c r="E4" s="25"/>
      <c r="F4" s="27"/>
      <c r="G4" s="27"/>
      <c r="H4" s="27"/>
      <c r="I4" s="27"/>
      <c r="J4" s="27"/>
    </row>
    <row r="5" spans="1:10" ht="51">
      <c r="A5" s="28" t="s">
        <v>27</v>
      </c>
      <c r="B5" s="28" t="s">
        <v>0</v>
      </c>
      <c r="C5" s="28" t="s">
        <v>52</v>
      </c>
      <c r="D5" s="28" t="s">
        <v>1</v>
      </c>
      <c r="E5" s="28" t="s">
        <v>47</v>
      </c>
      <c r="F5" s="28" t="s">
        <v>2</v>
      </c>
      <c r="G5" s="28" t="s">
        <v>3</v>
      </c>
      <c r="H5" s="28" t="s">
        <v>4</v>
      </c>
      <c r="I5" s="28" t="s">
        <v>5</v>
      </c>
      <c r="J5" s="28" t="s">
        <v>54</v>
      </c>
    </row>
    <row r="6" spans="1:10" ht="25.5">
      <c r="A6" s="29" t="s">
        <v>45</v>
      </c>
      <c r="B6" s="44" t="s">
        <v>56</v>
      </c>
      <c r="C6" s="28"/>
      <c r="D6" s="29" t="s">
        <v>9</v>
      </c>
      <c r="E6" s="50">
        <v>2500</v>
      </c>
      <c r="F6" s="51"/>
      <c r="G6" s="52"/>
      <c r="H6" s="55">
        <f aca="true" t="shared" si="0" ref="H6:H11">ROUND((E6*F6),2)</f>
        <v>0</v>
      </c>
      <c r="I6" s="55">
        <f aca="true" t="shared" si="1" ref="I6:I11">ROUND(H6+(H6*G6),2)</f>
        <v>0</v>
      </c>
      <c r="J6" s="31"/>
    </row>
    <row r="7" spans="1:10" ht="25.5">
      <c r="A7" s="29" t="s">
        <v>62</v>
      </c>
      <c r="B7" s="30" t="s">
        <v>57</v>
      </c>
      <c r="C7" s="28"/>
      <c r="D7" s="29" t="s">
        <v>9</v>
      </c>
      <c r="E7" s="50">
        <v>500</v>
      </c>
      <c r="F7" s="51"/>
      <c r="G7" s="52"/>
      <c r="H7" s="55">
        <f t="shared" si="0"/>
        <v>0</v>
      </c>
      <c r="I7" s="55">
        <f t="shared" si="1"/>
        <v>0</v>
      </c>
      <c r="J7" s="31"/>
    </row>
    <row r="8" spans="1:10" ht="15">
      <c r="A8" s="29" t="s">
        <v>46</v>
      </c>
      <c r="B8" s="30" t="s">
        <v>58</v>
      </c>
      <c r="C8" s="28"/>
      <c r="D8" s="29" t="s">
        <v>9</v>
      </c>
      <c r="E8" s="50">
        <v>1000</v>
      </c>
      <c r="F8" s="51"/>
      <c r="G8" s="52"/>
      <c r="H8" s="55">
        <f t="shared" si="0"/>
        <v>0</v>
      </c>
      <c r="I8" s="55">
        <f t="shared" si="1"/>
        <v>0</v>
      </c>
      <c r="J8" s="31"/>
    </row>
    <row r="9" spans="1:10" ht="15">
      <c r="A9" s="29" t="s">
        <v>80</v>
      </c>
      <c r="B9" s="30" t="s">
        <v>59</v>
      </c>
      <c r="C9" s="28"/>
      <c r="D9" s="29" t="s">
        <v>9</v>
      </c>
      <c r="E9" s="50">
        <v>1000</v>
      </c>
      <c r="F9" s="51"/>
      <c r="G9" s="52"/>
      <c r="H9" s="55">
        <f t="shared" si="0"/>
        <v>0</v>
      </c>
      <c r="I9" s="55">
        <f t="shared" si="1"/>
        <v>0</v>
      </c>
      <c r="J9" s="31"/>
    </row>
    <row r="10" spans="1:10" ht="15">
      <c r="A10" s="29" t="s">
        <v>81</v>
      </c>
      <c r="B10" s="30" t="s">
        <v>60</v>
      </c>
      <c r="C10" s="28"/>
      <c r="D10" s="29" t="s">
        <v>9</v>
      </c>
      <c r="E10" s="50">
        <v>1000</v>
      </c>
      <c r="F10" s="51"/>
      <c r="G10" s="52"/>
      <c r="H10" s="55">
        <f t="shared" si="0"/>
        <v>0</v>
      </c>
      <c r="I10" s="55">
        <f t="shared" si="1"/>
        <v>0</v>
      </c>
      <c r="J10" s="31"/>
    </row>
    <row r="11" spans="1:10" ht="25.5">
      <c r="A11" s="29" t="s">
        <v>82</v>
      </c>
      <c r="B11" s="30" t="s">
        <v>61</v>
      </c>
      <c r="C11" s="28"/>
      <c r="D11" s="32" t="s">
        <v>9</v>
      </c>
      <c r="E11" s="50">
        <v>500</v>
      </c>
      <c r="F11" s="51"/>
      <c r="G11" s="52"/>
      <c r="H11" s="55">
        <f t="shared" si="0"/>
        <v>0</v>
      </c>
      <c r="I11" s="55">
        <f t="shared" si="1"/>
        <v>0</v>
      </c>
      <c r="J11" s="31"/>
    </row>
    <row r="12" spans="1:10" ht="27.75" customHeight="1">
      <c r="A12" s="60" t="s">
        <v>53</v>
      </c>
      <c r="B12" s="61"/>
      <c r="C12" s="61"/>
      <c r="D12" s="61"/>
      <c r="E12" s="62"/>
      <c r="F12" s="33"/>
      <c r="G12" s="34"/>
      <c r="H12" s="53">
        <f>SUM(H6:H11)</f>
        <v>0</v>
      </c>
      <c r="I12" s="53">
        <f>SUM(I6:I11)</f>
        <v>0</v>
      </c>
      <c r="J12" s="35"/>
    </row>
    <row r="13" spans="3:10" ht="14.25">
      <c r="C13" s="36"/>
      <c r="D13" s="38"/>
      <c r="E13" s="38"/>
      <c r="F13" s="39"/>
      <c r="G13" s="40"/>
      <c r="H13" s="41"/>
      <c r="I13" s="42"/>
      <c r="J13" s="42"/>
    </row>
    <row r="14" spans="1:10" ht="14.25">
      <c r="A14" s="36"/>
      <c r="B14" s="37"/>
      <c r="C14" s="38"/>
      <c r="D14" s="38"/>
      <c r="E14" s="38"/>
      <c r="F14" s="39"/>
      <c r="G14" s="40"/>
      <c r="H14" s="41"/>
      <c r="I14" s="42"/>
      <c r="J14" s="42"/>
    </row>
    <row r="15" spans="2:9" ht="14.25">
      <c r="B15" s="25"/>
      <c r="C15" s="25"/>
      <c r="D15" s="25"/>
      <c r="E15" s="25"/>
      <c r="I15" s="39" t="s">
        <v>55</v>
      </c>
    </row>
    <row r="16" spans="2:9" ht="15">
      <c r="B16" s="46" t="s">
        <v>63</v>
      </c>
      <c r="C16" s="46"/>
      <c r="D16" s="46"/>
      <c r="I16" s="43" t="s">
        <v>18</v>
      </c>
    </row>
    <row r="17" spans="1:4" ht="15">
      <c r="A17" s="23">
        <v>1</v>
      </c>
      <c r="B17" s="45" t="s">
        <v>65</v>
      </c>
      <c r="C17" s="46"/>
      <c r="D17" s="46"/>
    </row>
    <row r="18" spans="2:4" ht="15">
      <c r="B18" s="46"/>
      <c r="C18" s="46"/>
      <c r="D18" s="46"/>
    </row>
  </sheetData>
  <sheetProtection/>
  <mergeCells count="1">
    <mergeCell ref="A12:E1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Janicki</dc:creator>
  <cp:keywords/>
  <dc:description/>
  <cp:lastModifiedBy>Kazimierz Janicki</cp:lastModifiedBy>
  <cp:lastPrinted>2018-06-18T09:41:40Z</cp:lastPrinted>
  <dcterms:created xsi:type="dcterms:W3CDTF">2006-05-19T09:49:22Z</dcterms:created>
  <dcterms:modified xsi:type="dcterms:W3CDTF">2018-06-18T09:41:45Z</dcterms:modified>
  <cp:category/>
  <cp:version/>
  <cp:contentType/>
  <cp:contentStatus/>
</cp:coreProperties>
</file>